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60" windowWidth="12120" windowHeight="9120" activeTab="0"/>
  </bookViews>
  <sheets>
    <sheet name="2023" sheetId="1" r:id="rId1"/>
  </sheets>
  <definedNames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<sst xmlns="http://schemas.openxmlformats.org/spreadsheetml/2006/main" count="107" uniqueCount="93">
  <si>
    <t>název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</si>
  <si>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</si>
  <si>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</si>
  <si>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</si>
  <si>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</si>
  <si>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</si>
  <si>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</si>
  <si>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</si>
  <si>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</si>
  <si>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Příjmy celkem</t>
  </si>
  <si>
    <t>zastupitelstvo obce</t>
  </si>
  <si>
    <t>činnost místní správy</t>
  </si>
  <si>
    <t>Výdaje celkem</t>
  </si>
  <si>
    <t>hasiči</t>
  </si>
  <si>
    <t>VÝDAJE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</si>
  <si>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</si>
  <si>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</si>
  <si>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</si>
  <si>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</si>
  <si>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</si>
  <si>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</si>
  <si>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</si>
  <si>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</si>
  <si>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</si>
  <si>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</si>
  <si>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</si>
  <si>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</si>
  <si>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</si>
  <si>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</si>
  <si>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</si>
  <si>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</si>
  <si>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</si>
  <si>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</si>
  <si>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</si>
  <si>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</si>
  <si>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</si>
  <si>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</si>
  <si>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</si>
  <si>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</si>
  <si>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</si>
  <si>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</si>
  <si>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přefakturace (vodné,stočné,plyn)</t>
  </si>
  <si>
    <t>úroky</t>
  </si>
  <si>
    <t>poplatky banka</t>
  </si>
  <si>
    <t xml:space="preserve">mzdy </t>
  </si>
  <si>
    <t>pronájem - restaurace</t>
  </si>
  <si>
    <t>rezerva</t>
  </si>
  <si>
    <t>materiál (beach, fotbal,)</t>
  </si>
  <si>
    <t>Vypracovala : Koukolíčková Michaela</t>
  </si>
  <si>
    <t>poplatky za užívání veřejného prostranství</t>
  </si>
  <si>
    <t>pronájem - most reklama</t>
  </si>
  <si>
    <t>pronájem - VLAHA s.r.o.</t>
  </si>
  <si>
    <t>pronájem - Dopravní podnik hl.m.Prahy</t>
  </si>
  <si>
    <t>el.energie-čistička</t>
  </si>
  <si>
    <t>pronájem - Telekomunikace</t>
  </si>
  <si>
    <t>střelecký spolek</t>
  </si>
  <si>
    <t>TJ Březiněves</t>
  </si>
  <si>
    <t>pronájem - AGRO KMÍNEK</t>
  </si>
  <si>
    <t>prodej pozemků</t>
  </si>
  <si>
    <t>poplatky z pobytu</t>
  </si>
  <si>
    <t xml:space="preserve"> </t>
  </si>
  <si>
    <t>participační rozpočet</t>
  </si>
  <si>
    <t xml:space="preserve">opravy </t>
  </si>
  <si>
    <t>komise kultury a komunikace</t>
  </si>
  <si>
    <t>komise dopravy a životního prostředí</t>
  </si>
  <si>
    <t>komise pro zdravotní a sociální péči</t>
  </si>
  <si>
    <t>komise bezpečností a krizového řízení</t>
  </si>
  <si>
    <t>komise investičních a stavebních projektů</t>
  </si>
  <si>
    <t>komise pro seniory</t>
  </si>
  <si>
    <t>Klub psích sportů Březiněves</t>
  </si>
  <si>
    <t>Komunitní centrum BÉČKO z.s.</t>
  </si>
  <si>
    <t xml:space="preserve">příjem - fotbal.hřiště s umělým povrchem UEFA </t>
  </si>
  <si>
    <t>pronájem - SVJ Bezinková 164 (pozemek)</t>
  </si>
  <si>
    <t>DAŇOVÉ PŘÍJMY - TŔÍDA 1</t>
  </si>
  <si>
    <t>smlovy občanská vybavenost</t>
  </si>
  <si>
    <t>NEDAŃOVÉ PŘÍJMY - TŘÍDA 2</t>
  </si>
  <si>
    <t>KAPITÁLOVÉ PŘÍJMY - TŘÍDA 3</t>
  </si>
  <si>
    <t xml:space="preserve">transfer MHMP </t>
  </si>
  <si>
    <t>transfer SR</t>
  </si>
  <si>
    <t>transfer MHMP (skládka)</t>
  </si>
  <si>
    <t>PŔIJATÉ TRANSFERY - TŔÍDA 4</t>
  </si>
  <si>
    <t>FINANCOVÁNÍ  Z MINULÝCH LET - POL 8115</t>
  </si>
  <si>
    <t xml:space="preserve"> - kultura</t>
  </si>
  <si>
    <t xml:space="preserve"> - komunikace</t>
  </si>
  <si>
    <t xml:space="preserve"> - životního prostředí</t>
  </si>
  <si>
    <t xml:space="preserve"> - doprava</t>
  </si>
  <si>
    <t>MŠ Březiněves</t>
  </si>
  <si>
    <t>Centrum zdravotních a sociálních služeb Březiněves</t>
  </si>
  <si>
    <t>BĚŽNÉ VÝDAJE</t>
  </si>
  <si>
    <t>KAPITÁLOVÉ VÝDAJE</t>
  </si>
  <si>
    <t>V Praze dne : 30.1.2023</t>
  </si>
  <si>
    <t>Rozpočet na rok 2023-schválený</t>
  </si>
  <si>
    <t>zastupitelstvo 27.2.2023, usnesení č. 2.7/23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</si>
</sst>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7" fillId="35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4" fillId="36" borderId="18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5" fillId="37" borderId="24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/>
    </xf>
    <xf numFmtId="0" fontId="1" fillId="38" borderId="28" xfId="0" applyFont="1" applyFill="1" applyBorder="1" applyAlignment="1">
      <alignment horizontal="justify" vertical="top"/>
    </xf>
    <xf numFmtId="0" fontId="1" fillId="38" borderId="29" xfId="0" applyFont="1" applyFill="1" applyBorder="1" applyAlignment="1">
      <alignment horizontal="center" vertical="top"/>
    </xf>
    <xf numFmtId="0" fontId="1" fillId="38" borderId="21" xfId="0" applyFont="1" applyFill="1" applyBorder="1" applyAlignment="1">
      <alignment horizontal="center" vertical="top"/>
    </xf>
    <xf numFmtId="3" fontId="0" fillId="39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6" fillId="40" borderId="30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3" fontId="1" fillId="34" borderId="30" xfId="0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0" fillId="39" borderId="13" xfId="0" applyFont="1" applyFill="1" applyBorder="1" applyAlignment="1">
      <alignment horizontal="center"/>
    </xf>
    <xf numFmtId="49" fontId="0" fillId="39" borderId="13" xfId="0" applyNumberFormat="1" applyFont="1" applyFill="1" applyBorder="1" applyAlignment="1">
      <alignment horizontal="center"/>
    </xf>
    <xf numFmtId="3" fontId="0" fillId="39" borderId="30" xfId="0" applyNumberFormat="1" applyFont="1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1" fillId="17" borderId="21" xfId="0" applyFont="1" applyFill="1" applyBorder="1" applyAlignment="1">
      <alignment horizontal="center"/>
    </xf>
    <xf numFmtId="4" fontId="8" fillId="37" borderId="3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36" borderId="3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39" borderId="37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1" fillId="39" borderId="35" xfId="0" applyNumberFormat="1" applyFont="1" applyFill="1" applyBorder="1" applyAlignment="1">
      <alignment/>
    </xf>
    <xf numFmtId="0" fontId="0" fillId="40" borderId="14" xfId="0" applyFont="1" applyFill="1" applyBorder="1" applyAlignment="1">
      <alignment horizontal="center"/>
    </xf>
    <xf numFmtId="49" fontId="0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49" fontId="0" fillId="40" borderId="14" xfId="0" applyNumberFormat="1" applyFill="1" applyBorder="1" applyAlignment="1">
      <alignment horizontal="center"/>
    </xf>
    <xf numFmtId="0" fontId="8" fillId="40" borderId="11" xfId="0" applyFont="1" applyFill="1" applyBorder="1" applyAlignment="1">
      <alignment/>
    </xf>
    <xf numFmtId="3" fontId="8" fillId="40" borderId="35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52.75390625" style="0" customWidth="1"/>
    <col min="2" max="4" width="9.75390625" style="0" customWidth="1"/>
    <col min="5" max="5" width="15.75390625" style="0" customWidth="1"/>
  </cols>
  <sheetData>
    <row r="1" spans="1:5" ht="12.75">
      <c r="A1" t="s">
        <v>60</v>
      </c>
      <c r="E1" s="91" t="s">
        <v>92</v>
      </c>
    </row>
    <row r="2" spans="1:5" ht="12.75">
      <c r="A2" s="8" t="s">
        <v>91</v>
      </c>
      <c r="B2" s="8"/>
      <c r="C2" s="8"/>
      <c r="D2" s="8"/>
      <c r="E2" s="8"/>
    </row>
    <row r="3" ht="13.5" thickBot="1"/>
    <row r="4" spans="1:5" s="4" customFormat="1" ht="17.25" customHeight="1" thickBot="1">
      <c r="A4" s="47" t="s">
        <v>0</v>
      </c>
      <c r="B4" s="48" t="s">
        <v>16</v>
      </c>
      <c r="C4" s="48" t="s">
        <v>17</v>
      </c>
      <c r="D4" s="48" t="s">
        <v>18</v>
      </c>
      <c r="E4" s="49">
        <v>2023</v>
      </c>
    </row>
    <row r="5" spans="1:5" ht="12.75">
      <c r="A5" s="46" t="s">
        <v>5</v>
      </c>
      <c r="B5" s="45"/>
      <c r="C5" s="45"/>
      <c r="D5" s="45"/>
      <c r="E5" s="57"/>
    </row>
    <row r="6" spans="1:5" ht="12.75">
      <c r="A6" s="1" t="s">
        <v>1</v>
      </c>
      <c r="B6" s="10"/>
      <c r="C6" s="10">
        <v>1511</v>
      </c>
      <c r="D6" s="10">
        <v>1000</v>
      </c>
      <c r="E6" s="58">
        <v>3100000</v>
      </c>
    </row>
    <row r="7" spans="1:5" ht="12.75">
      <c r="A7" s="1" t="s">
        <v>2</v>
      </c>
      <c r="B7" s="10"/>
      <c r="C7" s="10">
        <v>1361</v>
      </c>
      <c r="D7" s="10">
        <v>1000</v>
      </c>
      <c r="E7" s="58">
        <v>20000</v>
      </c>
    </row>
    <row r="8" spans="1:5" ht="12.75">
      <c r="A8" s="1" t="s">
        <v>3</v>
      </c>
      <c r="B8" s="10"/>
      <c r="C8" s="10">
        <v>1341</v>
      </c>
      <c r="D8" s="10">
        <v>1000</v>
      </c>
      <c r="E8" s="58">
        <v>47000</v>
      </c>
    </row>
    <row r="9" spans="1:5" ht="12.75">
      <c r="A9" s="6" t="s">
        <v>59</v>
      </c>
      <c r="B9" s="11"/>
      <c r="C9" s="11">
        <v>1342</v>
      </c>
      <c r="D9" s="10">
        <v>1000</v>
      </c>
      <c r="E9" s="58">
        <v>40000</v>
      </c>
    </row>
    <row r="10" spans="1:5" ht="12.75">
      <c r="A10" s="6" t="s">
        <v>49</v>
      </c>
      <c r="B10" s="11"/>
      <c r="C10" s="11">
        <v>1343</v>
      </c>
      <c r="D10" s="10">
        <v>1000</v>
      </c>
      <c r="E10" s="58">
        <v>10000</v>
      </c>
    </row>
    <row r="11" spans="1:5" ht="12.75">
      <c r="A11" s="41" t="s">
        <v>73</v>
      </c>
      <c r="B11" s="38"/>
      <c r="C11" s="38"/>
      <c r="D11" s="38"/>
      <c r="E11" s="51">
        <f>SUM(E6:E10)</f>
        <v>3217000</v>
      </c>
    </row>
    <row r="12" spans="1:5" ht="12.75">
      <c r="A12" s="2" t="s">
        <v>4</v>
      </c>
      <c r="B12" s="12">
        <v>6310</v>
      </c>
      <c r="C12" s="12">
        <v>2141</v>
      </c>
      <c r="D12" s="12">
        <v>1000</v>
      </c>
      <c r="E12" s="60">
        <v>1560000</v>
      </c>
    </row>
    <row r="13" spans="1:5" ht="12.75">
      <c r="A13" s="78" t="s">
        <v>74</v>
      </c>
      <c r="B13" s="83">
        <v>6171</v>
      </c>
      <c r="C13" s="83">
        <v>3122</v>
      </c>
      <c r="D13" s="83">
        <v>1000</v>
      </c>
      <c r="E13" s="79">
        <v>1500000</v>
      </c>
    </row>
    <row r="14" spans="1:5" ht="12.75">
      <c r="A14" s="40" t="s">
        <v>75</v>
      </c>
      <c r="B14" s="39"/>
      <c r="C14" s="39"/>
      <c r="D14" s="80"/>
      <c r="E14" s="54">
        <f>SUM(E12:E13)</f>
        <v>3060000</v>
      </c>
    </row>
    <row r="15" spans="1:5" ht="12.75">
      <c r="A15" s="40" t="s">
        <v>76</v>
      </c>
      <c r="B15" s="39"/>
      <c r="C15" s="39"/>
      <c r="D15" s="80"/>
      <c r="E15" s="54">
        <v>0</v>
      </c>
    </row>
    <row r="16" spans="1:5" ht="12.75">
      <c r="A16" s="1" t="s">
        <v>77</v>
      </c>
      <c r="B16" s="10">
        <v>6330</v>
      </c>
      <c r="C16" s="10">
        <v>4137</v>
      </c>
      <c r="D16" s="81">
        <v>1000</v>
      </c>
      <c r="E16" s="58">
        <v>11260000</v>
      </c>
    </row>
    <row r="17" spans="1:5" ht="12.75">
      <c r="A17" s="1" t="s">
        <v>78</v>
      </c>
      <c r="B17" s="10">
        <v>6330</v>
      </c>
      <c r="C17" s="10">
        <v>4137</v>
      </c>
      <c r="D17" s="81">
        <v>1000</v>
      </c>
      <c r="E17" s="58">
        <v>60500</v>
      </c>
    </row>
    <row r="18" spans="1:5" ht="12.75">
      <c r="A18" s="1" t="s">
        <v>79</v>
      </c>
      <c r="B18" s="10">
        <v>6330</v>
      </c>
      <c r="C18" s="10">
        <v>4137</v>
      </c>
      <c r="D18" s="81">
        <v>1000</v>
      </c>
      <c r="E18" s="58">
        <v>11524000</v>
      </c>
    </row>
    <row r="19" spans="1:5" ht="12.75">
      <c r="A19" s="41" t="s">
        <v>80</v>
      </c>
      <c r="B19" s="38"/>
      <c r="C19" s="38"/>
      <c r="D19" s="82"/>
      <c r="E19" s="54">
        <f>SUM(E16:E18)</f>
        <v>22844500</v>
      </c>
    </row>
    <row r="20" spans="1:5" ht="12.75">
      <c r="A20" s="40" t="s">
        <v>81</v>
      </c>
      <c r="B20" s="39"/>
      <c r="C20" s="39">
        <v>8115</v>
      </c>
      <c r="D20" s="80">
        <v>1000</v>
      </c>
      <c r="E20" s="52">
        <v>30300000</v>
      </c>
    </row>
    <row r="21" spans="1:5" ht="12.75">
      <c r="A21" s="3" t="s">
        <v>9</v>
      </c>
      <c r="B21" s="13"/>
      <c r="C21" s="13"/>
      <c r="D21" s="13"/>
      <c r="E21" s="53">
        <f>E11+E14+E15+E19+E20</f>
        <v>59421500</v>
      </c>
    </row>
    <row r="22" spans="1:5" ht="12.75">
      <c r="A22" s="5" t="s">
        <v>14</v>
      </c>
      <c r="B22" s="14"/>
      <c r="C22" s="14"/>
      <c r="D22" s="14"/>
      <c r="E22" s="59"/>
    </row>
    <row r="23" spans="1:5" ht="12.75">
      <c r="A23" s="61" t="s">
        <v>6</v>
      </c>
      <c r="B23" s="62">
        <v>3314</v>
      </c>
      <c r="C23" s="62"/>
      <c r="D23" s="63" t="s">
        <v>19</v>
      </c>
      <c r="E23" s="50">
        <v>397000</v>
      </c>
    </row>
    <row r="24" spans="1:5" ht="12.75">
      <c r="A24" s="61" t="s">
        <v>63</v>
      </c>
      <c r="B24" s="62"/>
      <c r="C24" s="62"/>
      <c r="D24" s="63"/>
      <c r="E24" s="50">
        <f>E25+E26</f>
        <v>1550000</v>
      </c>
    </row>
    <row r="25" spans="1:5" ht="12.75">
      <c r="A25" s="61" t="s">
        <v>82</v>
      </c>
      <c r="B25" s="62">
        <v>3399</v>
      </c>
      <c r="C25" s="62"/>
      <c r="D25" s="63" t="s">
        <v>19</v>
      </c>
      <c r="E25" s="50">
        <v>1095000</v>
      </c>
    </row>
    <row r="26" spans="1:5" ht="12.75">
      <c r="A26" s="61" t="s">
        <v>83</v>
      </c>
      <c r="B26" s="62">
        <v>3349</v>
      </c>
      <c r="C26" s="62"/>
      <c r="D26" s="63" t="s">
        <v>24</v>
      </c>
      <c r="E26" s="50">
        <v>455000</v>
      </c>
    </row>
    <row r="27" spans="1:5" ht="12.75">
      <c r="A27" s="61" t="s">
        <v>7</v>
      </c>
      <c r="B27" s="62">
        <v>2349</v>
      </c>
      <c r="C27" s="62">
        <v>5222</v>
      </c>
      <c r="D27" s="63" t="s">
        <v>21</v>
      </c>
      <c r="E27" s="64">
        <v>52000</v>
      </c>
    </row>
    <row r="28" spans="1:5" ht="12.75">
      <c r="A28" s="61" t="s">
        <v>55</v>
      </c>
      <c r="B28" s="62">
        <v>3429</v>
      </c>
      <c r="C28" s="62">
        <v>5222</v>
      </c>
      <c r="D28" s="63" t="s">
        <v>22</v>
      </c>
      <c r="E28" s="64">
        <v>45000</v>
      </c>
    </row>
    <row r="29" spans="1:5" ht="12.75">
      <c r="A29" s="61" t="s">
        <v>69</v>
      </c>
      <c r="B29" s="62">
        <v>3429</v>
      </c>
      <c r="C29" s="62"/>
      <c r="D29" s="63" t="s">
        <v>22</v>
      </c>
      <c r="E29" s="50">
        <v>925000</v>
      </c>
    </row>
    <row r="30" spans="1:5" ht="12.75">
      <c r="A30" s="61" t="s">
        <v>56</v>
      </c>
      <c r="B30" s="62">
        <v>3419</v>
      </c>
      <c r="C30" s="62"/>
      <c r="D30" s="63" t="s">
        <v>20</v>
      </c>
      <c r="E30" s="50">
        <v>650000</v>
      </c>
    </row>
    <row r="31" spans="1:5" ht="12.75">
      <c r="A31" s="61" t="s">
        <v>8</v>
      </c>
      <c r="B31" s="62">
        <v>3429</v>
      </c>
      <c r="C31" s="62">
        <v>5229</v>
      </c>
      <c r="D31" s="63" t="s">
        <v>22</v>
      </c>
      <c r="E31" s="64">
        <v>55000</v>
      </c>
    </row>
    <row r="32" spans="1:5" ht="12.75">
      <c r="A32" s="61" t="s">
        <v>64</v>
      </c>
      <c r="B32" s="62"/>
      <c r="C32" s="62"/>
      <c r="D32" s="63"/>
      <c r="E32" s="64">
        <v>2870000</v>
      </c>
    </row>
    <row r="33" spans="1:5" ht="12.75">
      <c r="A33" s="61" t="s">
        <v>84</v>
      </c>
      <c r="B33" s="62">
        <v>3745</v>
      </c>
      <c r="C33" s="62">
        <v>5169</v>
      </c>
      <c r="D33" s="63" t="s">
        <v>21</v>
      </c>
      <c r="E33" s="50">
        <v>2350000</v>
      </c>
    </row>
    <row r="34" spans="1:5" ht="12.75">
      <c r="A34" s="61" t="s">
        <v>85</v>
      </c>
      <c r="B34" s="62"/>
      <c r="C34" s="62"/>
      <c r="D34" s="63"/>
      <c r="E34" s="50">
        <v>520000</v>
      </c>
    </row>
    <row r="35" spans="1:5" ht="12.75">
      <c r="A35" s="61" t="s">
        <v>65</v>
      </c>
      <c r="B35" s="62"/>
      <c r="C35" s="62">
        <v>5499</v>
      </c>
      <c r="D35" s="63" t="s">
        <v>22</v>
      </c>
      <c r="E35" s="50">
        <v>1600000</v>
      </c>
    </row>
    <row r="36" spans="1:5" ht="12.75">
      <c r="A36" s="61" t="s">
        <v>70</v>
      </c>
      <c r="B36" s="62">
        <v>3399</v>
      </c>
      <c r="C36" s="62">
        <v>5222</v>
      </c>
      <c r="D36" s="63" t="s">
        <v>19</v>
      </c>
      <c r="E36" s="50">
        <v>550000</v>
      </c>
    </row>
    <row r="37" spans="1:5" ht="12.75">
      <c r="A37" s="61" t="s">
        <v>68</v>
      </c>
      <c r="B37" s="62">
        <v>3399</v>
      </c>
      <c r="C37" s="62"/>
      <c r="D37" s="63" t="s">
        <v>19</v>
      </c>
      <c r="E37" s="50">
        <v>1470000</v>
      </c>
    </row>
    <row r="38" spans="1:5" ht="12.75">
      <c r="A38" s="61" t="s">
        <v>13</v>
      </c>
      <c r="B38" s="62">
        <v>5512</v>
      </c>
      <c r="C38" s="62"/>
      <c r="D38" s="63" t="s">
        <v>23</v>
      </c>
      <c r="E38" s="50">
        <v>1400000</v>
      </c>
    </row>
    <row r="39" spans="1:5" ht="12.75">
      <c r="A39" s="61" t="s">
        <v>66</v>
      </c>
      <c r="B39" s="62">
        <v>6171</v>
      </c>
      <c r="C39" s="62">
        <v>5169</v>
      </c>
      <c r="D39" s="63" t="s">
        <v>24</v>
      </c>
      <c r="E39" s="64">
        <v>150000</v>
      </c>
    </row>
    <row r="40" spans="1:5" ht="12.75">
      <c r="A40" s="61" t="s">
        <v>67</v>
      </c>
      <c r="B40" s="62"/>
      <c r="C40" s="62"/>
      <c r="D40" s="63"/>
      <c r="E40" s="50">
        <v>1150000</v>
      </c>
    </row>
    <row r="41" spans="1:5" ht="12.75">
      <c r="A41" s="61" t="s">
        <v>87</v>
      </c>
      <c r="B41" s="62">
        <v>4351</v>
      </c>
      <c r="C41" s="62">
        <v>5331</v>
      </c>
      <c r="D41" s="63" t="s">
        <v>22</v>
      </c>
      <c r="E41" s="50">
        <v>3400000</v>
      </c>
    </row>
    <row r="42" spans="1:5" ht="12.75">
      <c r="A42" s="61" t="s">
        <v>86</v>
      </c>
      <c r="B42" s="62">
        <v>3111</v>
      </c>
      <c r="C42" s="62">
        <v>5331</v>
      </c>
      <c r="D42" s="63" t="s">
        <v>20</v>
      </c>
      <c r="E42" s="50">
        <v>2500000</v>
      </c>
    </row>
    <row r="43" spans="1:5" ht="12.75">
      <c r="A43" s="61" t="s">
        <v>61</v>
      </c>
      <c r="B43" s="62"/>
      <c r="C43" s="62"/>
      <c r="D43" s="63"/>
      <c r="E43" s="50">
        <v>100000</v>
      </c>
    </row>
    <row r="44" spans="1:5" ht="12.75">
      <c r="A44" s="61" t="s">
        <v>10</v>
      </c>
      <c r="B44" s="62">
        <v>6112</v>
      </c>
      <c r="C44" s="62"/>
      <c r="D44" s="63" t="s">
        <v>24</v>
      </c>
      <c r="E44" s="50">
        <v>3255000</v>
      </c>
    </row>
    <row r="45" spans="1:5" ht="12.75">
      <c r="A45" s="61" t="s">
        <v>11</v>
      </c>
      <c r="B45" s="62">
        <v>6171</v>
      </c>
      <c r="C45" s="62"/>
      <c r="D45" s="63" t="s">
        <v>24</v>
      </c>
      <c r="E45" s="50">
        <v>9091500</v>
      </c>
    </row>
    <row r="46" spans="1:5" ht="12.75">
      <c r="A46" s="6" t="s">
        <v>46</v>
      </c>
      <c r="B46" s="11">
        <v>6171</v>
      </c>
      <c r="C46" s="11">
        <v>5901</v>
      </c>
      <c r="D46" s="65" t="s">
        <v>24</v>
      </c>
      <c r="E46" s="84">
        <v>0</v>
      </c>
    </row>
    <row r="47" spans="1:5" ht="12.75">
      <c r="A47" s="89" t="s">
        <v>88</v>
      </c>
      <c r="B47" s="85"/>
      <c r="C47" s="85"/>
      <c r="D47" s="86"/>
      <c r="E47" s="90">
        <f>SUM(E23:E46)-E25-E26-E33-E34</f>
        <v>31210500</v>
      </c>
    </row>
    <row r="48" spans="1:5" ht="13.5" thickBot="1">
      <c r="A48" s="89" t="s">
        <v>89</v>
      </c>
      <c r="B48" s="87"/>
      <c r="C48" s="87"/>
      <c r="D48" s="88"/>
      <c r="E48" s="90">
        <v>28211000</v>
      </c>
    </row>
    <row r="49" spans="1:5" ht="13.5" thickBot="1">
      <c r="A49" s="66" t="s">
        <v>12</v>
      </c>
      <c r="B49" s="67"/>
      <c r="C49" s="67"/>
      <c r="D49" s="68"/>
      <c r="E49" s="69">
        <f>E47+E48</f>
        <v>59421500</v>
      </c>
    </row>
    <row r="50" spans="1:5" ht="12.75">
      <c r="A50" s="55"/>
      <c r="B50" s="55"/>
      <c r="C50" s="55"/>
      <c r="D50" s="55"/>
      <c r="E50" s="56"/>
    </row>
    <row r="51" spans="1:5" ht="12.75">
      <c r="A51" s="55"/>
      <c r="B51" s="55"/>
      <c r="C51" s="55"/>
      <c r="D51" s="55"/>
      <c r="E51" s="56"/>
    </row>
    <row r="52" spans="1:5" ht="12.75">
      <c r="A52" s="55"/>
      <c r="B52" s="55"/>
      <c r="C52" s="55"/>
      <c r="D52" s="55"/>
      <c r="E52" s="56"/>
    </row>
    <row r="53" spans="1:5" ht="12.75">
      <c r="A53" s="55"/>
      <c r="B53" s="55"/>
      <c r="C53" s="55"/>
      <c r="D53" s="55"/>
      <c r="E53" s="56"/>
    </row>
    <row r="54" spans="1:5" ht="12.75">
      <c r="A54" s="55"/>
      <c r="B54" s="55"/>
      <c r="C54" s="55"/>
      <c r="D54" s="55"/>
      <c r="E54" s="56"/>
    </row>
    <row r="55" spans="1:5" ht="12.75">
      <c r="A55" s="55"/>
      <c r="B55" s="55"/>
      <c r="C55" s="55"/>
      <c r="D55" s="55"/>
      <c r="E55" s="56"/>
    </row>
    <row r="56" spans="1:5" ht="12.75">
      <c r="A56" s="42"/>
      <c r="B56" s="43"/>
      <c r="C56" s="43"/>
      <c r="D56" s="43"/>
      <c r="E56" s="43"/>
    </row>
    <row r="57" ht="13.5" thickBot="1"/>
    <row r="58" spans="1:5" ht="16.5" thickBot="1">
      <c r="A58" s="25" t="s">
        <v>15</v>
      </c>
      <c r="B58" s="7"/>
      <c r="C58" s="7"/>
      <c r="D58" s="7"/>
      <c r="E58" s="7"/>
    </row>
    <row r="59" spans="1:5" ht="13.5" thickBot="1">
      <c r="A59" s="7"/>
      <c r="B59" s="7"/>
      <c r="C59" s="7"/>
      <c r="D59" s="7"/>
      <c r="E59" s="70">
        <v>2023</v>
      </c>
    </row>
    <row r="60" spans="1:5" ht="12.75">
      <c r="A60" s="18" t="s">
        <v>30</v>
      </c>
      <c r="B60" s="26"/>
      <c r="C60" s="27"/>
      <c r="D60" s="27"/>
      <c r="E60" s="73">
        <v>120000</v>
      </c>
    </row>
    <row r="61" spans="1:5" ht="12.75">
      <c r="A61" s="19" t="s">
        <v>31</v>
      </c>
      <c r="B61" s="28"/>
      <c r="C61" s="29"/>
      <c r="D61" s="29"/>
      <c r="E61" s="74">
        <v>110000</v>
      </c>
    </row>
    <row r="62" spans="1:5" ht="12.75">
      <c r="A62" s="19" t="s">
        <v>32</v>
      </c>
      <c r="B62" s="28"/>
      <c r="C62" s="29"/>
      <c r="D62" s="29"/>
      <c r="E62" s="74">
        <v>22000</v>
      </c>
    </row>
    <row r="63" spans="1:5" ht="12.75">
      <c r="A63" s="19" t="s">
        <v>37</v>
      </c>
      <c r="B63" s="28"/>
      <c r="C63" s="29"/>
      <c r="D63" s="29"/>
      <c r="E63" s="74">
        <v>180000</v>
      </c>
    </row>
    <row r="64" spans="1:5" ht="12.75">
      <c r="A64" s="19" t="s">
        <v>53</v>
      </c>
      <c r="B64" s="28"/>
      <c r="C64" s="29"/>
      <c r="D64" s="29"/>
      <c r="E64" s="74">
        <v>250000</v>
      </c>
    </row>
    <row r="65" spans="1:5" ht="12.75">
      <c r="A65" s="19" t="s">
        <v>41</v>
      </c>
      <c r="B65" s="28"/>
      <c r="C65" s="29"/>
      <c r="D65" s="29"/>
      <c r="E65" s="74">
        <v>300000</v>
      </c>
    </row>
    <row r="66" spans="1:5" ht="13.5" customHeight="1">
      <c r="A66" s="19" t="s">
        <v>43</v>
      </c>
      <c r="B66" s="28"/>
      <c r="C66" s="29"/>
      <c r="D66" s="29"/>
      <c r="E66" s="74">
        <v>8000</v>
      </c>
    </row>
    <row r="67" spans="1:5" ht="12.75">
      <c r="A67" s="19" t="s">
        <v>44</v>
      </c>
      <c r="B67" s="28"/>
      <c r="C67" s="29"/>
      <c r="D67" s="29"/>
      <c r="E67" s="74">
        <v>420000</v>
      </c>
    </row>
    <row r="68" spans="1:5" ht="12.75">
      <c r="A68" s="19" t="s">
        <v>40</v>
      </c>
      <c r="B68" s="28"/>
      <c r="C68" s="29"/>
      <c r="D68" s="29"/>
      <c r="E68" s="74">
        <v>260000</v>
      </c>
    </row>
    <row r="69" spans="1:5" ht="12.75">
      <c r="A69" s="19" t="s">
        <v>33</v>
      </c>
      <c r="B69" s="28"/>
      <c r="C69" s="29"/>
      <c r="D69" s="29"/>
      <c r="E69" s="74">
        <v>50000</v>
      </c>
    </row>
    <row r="70" spans="1:5" ht="12.75">
      <c r="A70" s="19" t="s">
        <v>62</v>
      </c>
      <c r="B70" s="28"/>
      <c r="C70" s="29"/>
      <c r="D70" s="29"/>
      <c r="E70" s="74">
        <v>50000</v>
      </c>
    </row>
    <row r="71" spans="1:5" ht="12.75">
      <c r="A71" s="19" t="s">
        <v>39</v>
      </c>
      <c r="B71" s="28"/>
      <c r="C71" s="29"/>
      <c r="D71" s="29"/>
      <c r="E71" s="74">
        <v>23000</v>
      </c>
    </row>
    <row r="72" spans="1:5" ht="12.75">
      <c r="A72" s="30" t="s">
        <v>38</v>
      </c>
      <c r="B72" s="31"/>
      <c r="C72" s="32"/>
      <c r="D72" s="32"/>
      <c r="E72" s="75">
        <v>170000</v>
      </c>
    </row>
    <row r="73" spans="1:5" ht="12.75">
      <c r="A73" s="19" t="s">
        <v>47</v>
      </c>
      <c r="B73" s="28"/>
      <c r="C73" s="29"/>
      <c r="D73" s="29"/>
      <c r="E73" s="74">
        <v>10000</v>
      </c>
    </row>
    <row r="74" spans="1:5" s="16" customFormat="1" ht="13.5" thickBot="1">
      <c r="A74" s="35" t="s">
        <v>26</v>
      </c>
      <c r="B74" s="36"/>
      <c r="C74" s="37"/>
      <c r="D74" s="37"/>
      <c r="E74" s="71">
        <f>SUM(E60:E73)</f>
        <v>1973000</v>
      </c>
    </row>
    <row r="75" spans="1:5" ht="12.75">
      <c r="A75" s="20" t="s">
        <v>54</v>
      </c>
      <c r="B75" s="20"/>
      <c r="C75" s="9"/>
      <c r="D75" s="9"/>
      <c r="E75" s="74">
        <v>35000</v>
      </c>
    </row>
    <row r="76" spans="1:5" ht="12.75">
      <c r="A76" s="20" t="s">
        <v>45</v>
      </c>
      <c r="B76" s="20"/>
      <c r="C76" s="9"/>
      <c r="D76" s="9"/>
      <c r="E76" s="74">
        <v>446300</v>
      </c>
    </row>
    <row r="77" spans="1:5" ht="12.75">
      <c r="A77" s="20" t="s">
        <v>51</v>
      </c>
      <c r="B77" s="20"/>
      <c r="C77" s="9"/>
      <c r="D77" s="9"/>
      <c r="E77" s="74">
        <v>25500</v>
      </c>
    </row>
    <row r="78" spans="1:5" ht="12.75">
      <c r="A78" s="21" t="s">
        <v>57</v>
      </c>
      <c r="B78" s="21"/>
      <c r="C78" s="17"/>
      <c r="D78" s="17"/>
      <c r="E78" s="76">
        <v>58200</v>
      </c>
    </row>
    <row r="79" spans="1:5" ht="12.75">
      <c r="A79" s="21" t="s">
        <v>27</v>
      </c>
      <c r="B79" s="21"/>
      <c r="C79" s="17"/>
      <c r="D79" s="17"/>
      <c r="E79" s="76">
        <v>0</v>
      </c>
    </row>
    <row r="80" spans="1:5" ht="12.75">
      <c r="A80" s="21" t="s">
        <v>28</v>
      </c>
      <c r="B80" s="21"/>
      <c r="C80" s="17"/>
      <c r="D80" s="17"/>
      <c r="E80" s="76">
        <v>224000</v>
      </c>
    </row>
    <row r="81" spans="1:5" ht="12.75">
      <c r="A81" s="21" t="s">
        <v>72</v>
      </c>
      <c r="B81" s="21"/>
      <c r="C81" s="17"/>
      <c r="D81" s="17"/>
      <c r="E81" s="76">
        <v>11000</v>
      </c>
    </row>
    <row r="82" spans="1:5" ht="12.75">
      <c r="A82" s="21" t="s">
        <v>50</v>
      </c>
      <c r="B82" s="21"/>
      <c r="C82" s="17"/>
      <c r="D82" s="17"/>
      <c r="E82" s="76">
        <v>150000</v>
      </c>
    </row>
    <row r="83" spans="1:5" ht="12.75">
      <c r="A83" s="21" t="s">
        <v>52</v>
      </c>
      <c r="B83" s="21"/>
      <c r="C83" s="17"/>
      <c r="D83" s="17"/>
      <c r="E83" s="76">
        <v>2400</v>
      </c>
    </row>
    <row r="84" spans="1:5" ht="12.75">
      <c r="A84" s="21" t="s">
        <v>29</v>
      </c>
      <c r="B84" s="21"/>
      <c r="C84" s="17"/>
      <c r="D84" s="17"/>
      <c r="E84" s="76">
        <v>60000</v>
      </c>
    </row>
    <row r="85" spans="1:5" ht="12.75">
      <c r="A85" s="21" t="s">
        <v>34</v>
      </c>
      <c r="B85" s="21"/>
      <c r="C85" s="17"/>
      <c r="D85" s="17"/>
      <c r="E85" s="76">
        <v>1500</v>
      </c>
    </row>
    <row r="86" spans="1:5" ht="12.75">
      <c r="A86" s="21" t="s">
        <v>36</v>
      </c>
      <c r="B86" s="21"/>
      <c r="C86" s="17"/>
      <c r="D86" s="17"/>
      <c r="E86" s="76">
        <v>700000</v>
      </c>
    </row>
    <row r="87" spans="1:5" ht="12.75">
      <c r="A87" s="20" t="s">
        <v>71</v>
      </c>
      <c r="B87" s="20"/>
      <c r="C87" s="9"/>
      <c r="D87" s="9"/>
      <c r="E87" s="74">
        <v>100000</v>
      </c>
    </row>
    <row r="88" spans="1:5" ht="12.75">
      <c r="A88" s="20" t="s">
        <v>58</v>
      </c>
      <c r="B88" s="20"/>
      <c r="C88" s="9"/>
      <c r="D88" s="9"/>
      <c r="E88" s="74">
        <v>0</v>
      </c>
    </row>
    <row r="89" spans="1:5" ht="12.75">
      <c r="A89" s="20" t="s">
        <v>41</v>
      </c>
      <c r="B89" s="20"/>
      <c r="C89" s="9"/>
      <c r="D89" s="9"/>
      <c r="E89" s="74">
        <v>300000</v>
      </c>
    </row>
    <row r="90" spans="1:5" ht="13.5" thickBot="1">
      <c r="A90" s="22" t="s">
        <v>42</v>
      </c>
      <c r="B90" s="22"/>
      <c r="C90" s="15"/>
      <c r="D90" s="15"/>
      <c r="E90" s="77">
        <v>300000</v>
      </c>
    </row>
    <row r="91" spans="1:5" ht="13.5" thickBot="1">
      <c r="A91" s="33" t="s">
        <v>25</v>
      </c>
      <c r="B91" s="33"/>
      <c r="C91" s="34"/>
      <c r="D91" s="34"/>
      <c r="E91" s="71">
        <f>SUM(E75:E90)</f>
        <v>2413900</v>
      </c>
    </row>
    <row r="92" spans="1:5" ht="13.5" thickBot="1">
      <c r="A92" s="23" t="s">
        <v>35</v>
      </c>
      <c r="B92" s="24"/>
      <c r="C92" s="24"/>
      <c r="D92" s="24"/>
      <c r="E92" s="72">
        <f>E91-E74</f>
        <v>440900</v>
      </c>
    </row>
    <row r="96" ht="12.75">
      <c r="A96" t="s">
        <v>48</v>
      </c>
    </row>
    <row r="97" ht="12.75">
      <c r="A97" s="44" t="s">
        <v>90</v>
      </c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2023-02-08T16:09:35Z</cp:lastPrinted>
  <dcterms:created xsi:type="dcterms:W3CDTF">2002-12-15T11:14:58Z</dcterms:created>
  <dcterms:modified xsi:type="dcterms:W3CDTF">2023-03-08T15:57:06Z</dcterms:modified>
  <cp:category/>
  <cp:version/>
  <cp:contentType/>
  <cp:contentStatus/>
</cp:coreProperties>
</file>